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N:\_LR\FIN\_Abt\7_Projekte_AG\Vergabestelle\VOL und VOB Vergabestelle\VOL-Vergaben 2026\2026-11 Winterdienst EU\Vergabeunterlagen\LOS 4_Gymnasium-Dipps\"/>
    </mc:Choice>
  </mc:AlternateContent>
  <bookViews>
    <workbookView xWindow="360" yWindow="135" windowWidth="20760" windowHeight="11070"/>
  </bookViews>
  <sheets>
    <sheet name="Preisblatt Los 4" sheetId="1" r:id="rId1"/>
  </sheets>
  <definedNames>
    <definedName name="Brutto">'Preisblatt Los 4'!$G$39</definedName>
    <definedName name="Nachlass">'Preisblatt Los 4'!$G$43</definedName>
    <definedName name="Netto">'Preisblatt Los 4'!$G$38</definedName>
    <definedName name="Ust">'Preisblatt Los 4'!$E$36</definedName>
  </definedNames>
  <calcPr calcId="162913"/>
</workbook>
</file>

<file path=xl/calcChain.xml><?xml version="1.0" encoding="utf-8"?>
<calcChain xmlns="http://schemas.openxmlformats.org/spreadsheetml/2006/main">
  <c r="C33" i="1" l="1"/>
  <c r="C31" i="1"/>
  <c r="C29" i="1"/>
  <c r="F21" i="1"/>
  <c r="G21" i="1" s="1"/>
  <c r="F19" i="1" l="1"/>
  <c r="G19" i="1" s="1"/>
  <c r="F17" i="1"/>
  <c r="G17" i="1" s="1"/>
  <c r="F15" i="1"/>
  <c r="G15" i="1" s="1"/>
  <c r="F13" i="1"/>
  <c r="G13" i="1" s="1"/>
  <c r="E33" i="1" l="1"/>
  <c r="E31" i="1"/>
  <c r="E29" i="1"/>
  <c r="F35" i="1" s="1"/>
  <c r="F11" i="1"/>
  <c r="G11" i="1" s="1"/>
  <c r="F9" i="1"/>
  <c r="G9" i="1" s="1"/>
  <c r="F7" i="1"/>
  <c r="G7" i="1" s="1"/>
  <c r="F5" i="1"/>
  <c r="G5" i="1" s="1"/>
  <c r="G23" i="1" s="1"/>
  <c r="F36" i="1" l="1"/>
  <c r="F37" i="1" s="1"/>
  <c r="G38" i="1"/>
  <c r="G24" i="1"/>
  <c r="G25" i="1" s="1"/>
  <c r="F23" i="1"/>
  <c r="G39" i="1" l="1"/>
  <c r="F24" i="1"/>
  <c r="F25" i="1" s="1"/>
</calcChain>
</file>

<file path=xl/sharedStrings.xml><?xml version="1.0" encoding="utf-8"?>
<sst xmlns="http://schemas.openxmlformats.org/spreadsheetml/2006/main" count="56" uniqueCount="54">
  <si>
    <t xml:space="preserve">Fläche lt. lfd. Nr. </t>
  </si>
  <si>
    <t>Bezeichnung</t>
  </si>
  <si>
    <t>Teilfläche</t>
  </si>
  <si>
    <r>
      <t xml:space="preserve">Preis mtl. pro m² </t>
    </r>
    <r>
      <rPr>
        <b/>
        <sz val="14"/>
        <rFont val="Arial"/>
        <family val="2"/>
      </rPr>
      <t>*</t>
    </r>
  </si>
  <si>
    <t>Anzahl Mon.</t>
  </si>
  <si>
    <r>
      <t xml:space="preserve">Gesamtpreis </t>
    </r>
    <r>
      <rPr>
        <b/>
        <sz val="14"/>
        <rFont val="Arial"/>
        <family val="2"/>
      </rPr>
      <t>*</t>
    </r>
    <r>
      <rPr>
        <b/>
        <sz val="11"/>
        <rFont val="Arial"/>
        <family val="2"/>
      </rPr>
      <t xml:space="preserve"> pro </t>
    </r>
  </si>
  <si>
    <r>
      <t xml:space="preserve">Gesamtvolumen </t>
    </r>
    <r>
      <rPr>
        <b/>
        <sz val="14"/>
        <rFont val="Arial"/>
        <family val="2"/>
      </rPr>
      <t>*</t>
    </r>
    <r>
      <rPr>
        <b/>
        <sz val="11"/>
        <rFont val="Arial"/>
        <family val="2"/>
      </rPr>
      <t xml:space="preserve"> inkl. </t>
    </r>
  </si>
  <si>
    <t>Leistungsverzeichnis</t>
  </si>
  <si>
    <t>in m²</t>
  </si>
  <si>
    <t>in € (netto)</t>
  </si>
  <si>
    <t>(Nov.-März)</t>
  </si>
  <si>
    <t>Saison in € (netto)</t>
  </si>
  <si>
    <t>Option in € (netto)</t>
  </si>
  <si>
    <t>zzgl. 19% MwSt.</t>
  </si>
  <si>
    <t>= Auftragssumme (brutto)</t>
  </si>
  <si>
    <t>Bedarfspositionen</t>
  </si>
  <si>
    <t>Preis pro m² je</t>
  </si>
  <si>
    <t>Gesamtpreis pro Einsatz in € (netto)</t>
  </si>
  <si>
    <t xml:space="preserve">lfd. Nr. </t>
  </si>
  <si>
    <t>Bedarfsposition</t>
  </si>
  <si>
    <r>
      <rPr>
        <b/>
        <sz val="14"/>
        <rFont val="Arial"/>
        <family val="2"/>
      </rPr>
      <t>*   i</t>
    </r>
    <r>
      <rPr>
        <b/>
        <sz val="12"/>
        <rFont val="Arial"/>
        <family val="2"/>
      </rPr>
      <t xml:space="preserve">nklusive Lohn- und Lohnfolgekosten, </t>
    </r>
    <r>
      <rPr>
        <b/>
        <u/>
        <sz val="12"/>
        <rFont val="Arial"/>
        <family val="2"/>
      </rPr>
      <t xml:space="preserve">Streumaterial und dessen Beseitigung und Entsorgung, </t>
    </r>
    <r>
      <rPr>
        <b/>
        <sz val="12"/>
        <rFont val="Arial"/>
        <family val="2"/>
      </rPr>
      <t>Dokumentation, Vorhaltekosten</t>
    </r>
  </si>
  <si>
    <t xml:space="preserve">Los 4 - Preisblatt </t>
  </si>
  <si>
    <t>Fluchtweg hinter Haus 1 bis</t>
  </si>
  <si>
    <t>Container</t>
  </si>
  <si>
    <t>Zufahrt Hauptzugang Gym-</t>
  </si>
  <si>
    <t>nasium</t>
  </si>
  <si>
    <t xml:space="preserve">Innenfläche </t>
  </si>
  <si>
    <t>vor Haus 1</t>
  </si>
  <si>
    <t xml:space="preserve">Feuerwehrzufahrt bis </t>
  </si>
  <si>
    <t>Wendehammer nach Haus 2</t>
  </si>
  <si>
    <t>Parkplatz Gymnasium</t>
  </si>
  <si>
    <t>öffentl. Gehweg</t>
  </si>
  <si>
    <t>Nikolai-Ostrowski-Str.</t>
  </si>
  <si>
    <t>"Am Gymnasium"</t>
  </si>
  <si>
    <t>Feuerwehrumfahrt</t>
  </si>
  <si>
    <t>öffentl. Straße</t>
  </si>
  <si>
    <t>Einsatztag in € (netto)</t>
  </si>
  <si>
    <t>Zw.-summe LV (netto)</t>
  </si>
  <si>
    <t>Summe Bedarfspos. (netto)</t>
  </si>
  <si>
    <t>= Summe Bedarfspos. (brutto)</t>
  </si>
  <si>
    <t>Zugänge Schulcontainer</t>
  </si>
  <si>
    <t xml:space="preserve">1 Einsatztag *
Samstag lfd.Nr. 1 - 5, 8, 9  LV
</t>
  </si>
  <si>
    <t>1 Einsatztag *
Sonntaglfd.Nr. 1 - 5, 8, 9  LV</t>
  </si>
  <si>
    <t xml:space="preserve">1 Einsatztag *
außerhalb Saison lfd.Nr. 1 - 9 LV
</t>
  </si>
  <si>
    <t>zzgl. MwSt.</t>
  </si>
  <si>
    <t>Gesamtsumme (Netto)</t>
  </si>
  <si>
    <t>Angebotssumme (brutto) = Wertungsbetrag</t>
  </si>
  <si>
    <t>Nachlass (optional):</t>
  </si>
  <si>
    <t>Durch den Bieter sind die in der Farbe orange hinterlegten Felder auszufüllen.</t>
  </si>
  <si>
    <t>Die Angebotssumme brutto wird im grün hinterlegten Feld ausgewiesen.</t>
  </si>
  <si>
    <t xml:space="preserve">Diese Summe ist durch den Bieter in das dafür vorgesehene Feld des Formblattes 633 </t>
  </si>
  <si>
    <t>einzutragen.</t>
  </si>
  <si>
    <t>Achtung: Ein möglicher Nachlass wird nur gewertet, wenn er in das entsprechende Feld</t>
  </si>
  <si>
    <t>des Formblattes 633 eingetragen wird.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</si>
</sst>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</numFmts>
  <fonts count="10">
    <font>
      <sz val="11"/>
      <name val="Arial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1"/>
      <name val="Arial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 applyBorder="1" applyProtection="1"/>
    <xf numFmtId="0" fontId="9" fillId="0" borderId="0" xfId="0" applyFont="1" applyBorder="1" applyAlignment="1" applyProtection="1">
      <alignment horizontal="right"/>
    </xf>
    <xf numFmtId="44" fontId="9" fillId="0" borderId="0" xfId="0" applyNumberFormat="1" applyFont="1" applyBorder="1" applyProtection="1"/>
    <xf numFmtId="44" fontId="6" fillId="7" borderId="0" xfId="0" applyNumberFormat="1" applyFont="1" applyFill="1" applyProtection="1"/>
    <xf numFmtId="0" fontId="0" fillId="0" borderId="0" xfId="0" applyFont="1" applyBorder="1" applyAlignment="1" applyProtection="1">
      <alignment horizontal="right"/>
    </xf>
    <xf numFmtId="0" fontId="0" fillId="0" borderId="0" xfId="0" applyFont="1" applyProtection="1"/>
    <xf numFmtId="0" fontId="1" fillId="0" borderId="0" xfId="0" applyFont="1" applyProtection="1"/>
    <xf numFmtId="0" fontId="3" fillId="0" borderId="0" xfId="0" applyFont="1" applyProtection="1"/>
    <xf numFmtId="0" fontId="3" fillId="0" borderId="0" xfId="0" applyFont="1" applyBorder="1" applyProtection="1"/>
    <xf numFmtId="0" fontId="0" fillId="0" borderId="0" xfId="0" applyProtection="1"/>
    <xf numFmtId="0" fontId="6" fillId="0" borderId="0" xfId="0" applyFont="1" applyAlignment="1" applyProtection="1">
      <alignment horizontal="right"/>
    </xf>
    <xf numFmtId="44" fontId="5" fillId="6" borderId="1" xfId="1" applyFont="1" applyFill="1" applyBorder="1" applyAlignment="1" applyProtection="1">
      <alignment horizontal="center" vertical="center"/>
      <protection locked="0"/>
    </xf>
    <xf numFmtId="44" fontId="5" fillId="6" borderId="6" xfId="1" applyFont="1" applyFill="1" applyBorder="1" applyAlignment="1" applyProtection="1">
      <alignment horizontal="center" vertical="center"/>
      <protection locked="0"/>
    </xf>
    <xf numFmtId="44" fontId="0" fillId="6" borderId="1" xfId="1" applyFont="1" applyFill="1" applyBorder="1" applyAlignment="1" applyProtection="1">
      <alignment horizontal="center" vertical="center"/>
      <protection locked="0"/>
    </xf>
    <xf numFmtId="44" fontId="0" fillId="6" borderId="6" xfId="1" applyFont="1" applyFill="1" applyBorder="1" applyAlignment="1" applyProtection="1">
      <alignment horizontal="center" vertical="center"/>
      <protection locked="0"/>
    </xf>
    <xf numFmtId="44" fontId="0" fillId="6" borderId="3" xfId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64" fontId="5" fillId="0" borderId="0" xfId="0" applyNumberFormat="1" applyFont="1" applyBorder="1" applyProtection="1">
      <protection locked="0"/>
    </xf>
    <xf numFmtId="164" fontId="1" fillId="0" borderId="0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2" fillId="0" borderId="0" xfId="0" applyFont="1" applyFill="1" applyProtection="1"/>
    <xf numFmtId="0" fontId="4" fillId="0" borderId="0" xfId="0" applyFont="1" applyProtection="1"/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5" fillId="3" borderId="5" xfId="0" applyFont="1" applyFill="1" applyBorder="1" applyProtection="1"/>
    <xf numFmtId="165" fontId="5" fillId="3" borderId="1" xfId="0" applyNumberFormat="1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wrapText="1"/>
    </xf>
    <xf numFmtId="165" fontId="5" fillId="3" borderId="6" xfId="0" applyNumberFormat="1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/>
    <xf numFmtId="0" fontId="3" fillId="3" borderId="2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/>
    <xf numFmtId="0" fontId="3" fillId="3" borderId="8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/>
    <xf numFmtId="0" fontId="5" fillId="3" borderId="9" xfId="0" applyFont="1" applyFill="1" applyBorder="1" applyProtection="1"/>
    <xf numFmtId="0" fontId="5" fillId="3" borderId="9" xfId="0" applyFont="1" applyFill="1" applyBorder="1" applyAlignment="1" applyProtection="1">
      <alignment wrapText="1"/>
    </xf>
    <xf numFmtId="0" fontId="5" fillId="3" borderId="7" xfId="0" applyFont="1" applyFill="1" applyBorder="1" applyAlignment="1" applyProtection="1"/>
    <xf numFmtId="0" fontId="5" fillId="3" borderId="9" xfId="0" applyFont="1" applyFill="1" applyBorder="1" applyAlignment="1" applyProtection="1"/>
    <xf numFmtId="0" fontId="1" fillId="3" borderId="5" xfId="0" applyFont="1" applyFill="1" applyBorder="1" applyAlignment="1" applyProtection="1"/>
    <xf numFmtId="0" fontId="5" fillId="0" borderId="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left"/>
    </xf>
    <xf numFmtId="164" fontId="0" fillId="4" borderId="1" xfId="0" applyNumberFormat="1" applyFill="1" applyBorder="1" applyAlignment="1" applyProtection="1">
      <alignment horizontal="left"/>
    </xf>
    <xf numFmtId="0" fontId="3" fillId="4" borderId="3" xfId="0" applyFont="1" applyFill="1" applyBorder="1" applyAlignment="1" applyProtection="1">
      <alignment horizontal="center"/>
    </xf>
    <xf numFmtId="0" fontId="5" fillId="4" borderId="3" xfId="0" applyFont="1" applyFill="1" applyBorder="1" applyAlignment="1" applyProtection="1">
      <alignment horizontal="left"/>
    </xf>
    <xf numFmtId="164" fontId="0" fillId="4" borderId="3" xfId="0" applyNumberFormat="1" applyFill="1" applyBorder="1" applyAlignment="1" applyProtection="1">
      <alignment horizontal="left"/>
    </xf>
    <xf numFmtId="0" fontId="3" fillId="4" borderId="6" xfId="0" applyFont="1" applyFill="1" applyBorder="1" applyAlignment="1" applyProtection="1">
      <alignment horizontal="center"/>
    </xf>
    <xf numFmtId="0" fontId="5" fillId="4" borderId="6" xfId="0" applyFont="1" applyFill="1" applyBorder="1" applyAlignment="1" applyProtection="1">
      <alignment horizontal="left"/>
    </xf>
    <xf numFmtId="164" fontId="0" fillId="4" borderId="6" xfId="0" applyNumberFormat="1" applyFill="1" applyBorder="1" applyAlignment="1" applyProtection="1">
      <alignment horizontal="left"/>
    </xf>
    <xf numFmtId="164" fontId="3" fillId="3" borderId="3" xfId="0" applyNumberFormat="1" applyFont="1" applyFill="1" applyBorder="1" applyProtection="1"/>
    <xf numFmtId="164" fontId="3" fillId="3" borderId="6" xfId="0" quotePrefix="1" applyNumberFormat="1" applyFont="1" applyFill="1" applyBorder="1" applyAlignment="1" applyProtection="1">
      <alignment horizontal="left"/>
    </xf>
    <xf numFmtId="0" fontId="3" fillId="4" borderId="1" xfId="0" applyFont="1" applyFill="1" applyBorder="1" applyProtection="1"/>
    <xf numFmtId="164" fontId="3" fillId="4" borderId="3" xfId="0" applyNumberFormat="1" applyFont="1" applyFill="1" applyBorder="1" applyAlignment="1" applyProtection="1"/>
    <xf numFmtId="164" fontId="3" fillId="4" borderId="6" xfId="0" applyNumberFormat="1" applyFont="1" applyFill="1" applyBorder="1" applyAlignment="1" applyProtection="1">
      <alignment horizontal="center"/>
    </xf>
    <xf numFmtId="44" fontId="5" fillId="3" borderId="1" xfId="1" applyFont="1" applyFill="1" applyBorder="1" applyAlignment="1" applyProtection="1">
      <alignment horizontal="center" vertical="center"/>
    </xf>
    <xf numFmtId="44" fontId="5" fillId="3" borderId="6" xfId="1" applyFont="1" applyFill="1" applyBorder="1" applyAlignment="1" applyProtection="1">
      <alignment horizontal="center" vertical="center"/>
    </xf>
    <xf numFmtId="44" fontId="5" fillId="3" borderId="3" xfId="1" applyFont="1" applyFill="1" applyBorder="1" applyProtection="1"/>
    <xf numFmtId="44" fontId="5" fillId="3" borderId="1" xfId="1" applyFont="1" applyFill="1" applyBorder="1" applyAlignment="1" applyProtection="1">
      <alignment vertical="center"/>
    </xf>
    <xf numFmtId="44" fontId="5" fillId="3" borderId="3" xfId="1" applyFont="1" applyFill="1" applyBorder="1" applyAlignment="1" applyProtection="1">
      <alignment vertical="center"/>
    </xf>
    <xf numFmtId="164" fontId="3" fillId="3" borderId="6" xfId="0" applyNumberFormat="1" applyFont="1" applyFill="1" applyBorder="1" applyProtection="1"/>
    <xf numFmtId="44" fontId="3" fillId="3" borderId="6" xfId="1" applyFont="1" applyFill="1" applyBorder="1" applyProtection="1"/>
    <xf numFmtId="44" fontId="3" fillId="3" borderId="6" xfId="1" applyFont="1" applyFill="1" applyBorder="1" applyAlignment="1" applyProtection="1">
      <alignment vertical="center"/>
    </xf>
    <xf numFmtId="0" fontId="3" fillId="4" borderId="11" xfId="0" applyFont="1" applyFill="1" applyBorder="1" applyProtection="1"/>
    <xf numFmtId="0" fontId="0" fillId="4" borderId="5" xfId="0" applyFill="1" applyBorder="1" applyProtection="1"/>
    <xf numFmtId="164" fontId="3" fillId="4" borderId="4" xfId="0" applyNumberFormat="1" applyFont="1" applyFill="1" applyBorder="1" applyAlignment="1" applyProtection="1">
      <alignment horizontal="center"/>
    </xf>
    <xf numFmtId="164" fontId="3" fillId="4" borderId="0" xfId="0" applyNumberFormat="1" applyFont="1" applyFill="1" applyBorder="1" applyAlignment="1" applyProtection="1">
      <alignment horizontal="center"/>
    </xf>
    <xf numFmtId="164" fontId="3" fillId="4" borderId="9" xfId="0" applyNumberFormat="1" applyFont="1" applyFill="1" applyBorder="1" applyAlignment="1" applyProtection="1">
      <alignment horizontal="center"/>
    </xf>
    <xf numFmtId="164" fontId="3" fillId="4" borderId="10" xfId="0" applyNumberFormat="1" applyFont="1" applyFill="1" applyBorder="1" applyAlignment="1" applyProtection="1">
      <alignment horizontal="center"/>
    </xf>
    <xf numFmtId="164" fontId="3" fillId="4" borderId="7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0" fontId="3" fillId="3" borderId="6" xfId="0" applyFont="1" applyFill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/>
    <xf numFmtId="164" fontId="5" fillId="0" borderId="0" xfId="0" applyNumberFormat="1" applyFont="1" applyBorder="1" applyAlignment="1" applyProtection="1">
      <alignment horizontal="center" vertical="center"/>
    </xf>
    <xf numFmtId="44" fontId="1" fillId="3" borderId="2" xfId="1" applyFont="1" applyFill="1" applyBorder="1" applyAlignment="1" applyProtection="1">
      <alignment horizontal="center" vertical="center"/>
    </xf>
    <xf numFmtId="44" fontId="1" fillId="3" borderId="11" xfId="1" applyFont="1" applyFill="1" applyBorder="1" applyAlignment="1" applyProtection="1">
      <alignment horizontal="center" vertical="center"/>
    </xf>
    <xf numFmtId="44" fontId="1" fillId="3" borderId="5" xfId="1" applyFont="1" applyFill="1" applyBorder="1" applyAlignment="1" applyProtection="1">
      <alignment horizontal="center" vertical="center"/>
    </xf>
    <xf numFmtId="44" fontId="1" fillId="3" borderId="8" xfId="1" applyFont="1" applyFill="1" applyBorder="1" applyAlignment="1" applyProtection="1">
      <alignment horizontal="center" vertical="center"/>
    </xf>
    <xf numFmtId="44" fontId="1" fillId="3" borderId="10" xfId="1" applyFont="1" applyFill="1" applyBorder="1" applyAlignment="1" applyProtection="1">
      <alignment horizontal="center" vertical="center"/>
    </xf>
    <xf numFmtId="44" fontId="1" fillId="3" borderId="7" xfId="1" applyFont="1" applyFill="1" applyBorder="1" applyAlignment="1" applyProtection="1">
      <alignment horizontal="center" vertical="center"/>
    </xf>
    <xf numFmtId="164" fontId="3" fillId="3" borderId="11" xfId="0" applyNumberFormat="1" applyFont="1" applyFill="1" applyBorder="1" applyProtection="1"/>
    <xf numFmtId="44" fontId="5" fillId="3" borderId="11" xfId="1" applyFont="1" applyFill="1" applyBorder="1" applyAlignment="1" applyProtection="1">
      <alignment horizontal="right"/>
    </xf>
    <xf numFmtId="44" fontId="5" fillId="3" borderId="5" xfId="1" applyFont="1" applyFill="1" applyBorder="1" applyAlignment="1" applyProtection="1">
      <alignment horizontal="right"/>
    </xf>
    <xf numFmtId="9" fontId="3" fillId="3" borderId="0" xfId="0" applyNumberFormat="1" applyFont="1" applyFill="1" applyBorder="1" applyProtection="1"/>
    <xf numFmtId="44" fontId="5" fillId="3" borderId="0" xfId="1" applyFont="1" applyFill="1" applyBorder="1" applyAlignment="1" applyProtection="1">
      <alignment horizontal="center"/>
    </xf>
    <xf numFmtId="44" fontId="5" fillId="3" borderId="9" xfId="1" applyFont="1" applyFill="1" applyBorder="1" applyAlignment="1" applyProtection="1">
      <alignment horizontal="center"/>
    </xf>
    <xf numFmtId="164" fontId="3" fillId="3" borderId="10" xfId="0" applyNumberFormat="1" applyFont="1" applyFill="1" applyBorder="1" applyProtection="1"/>
    <xf numFmtId="44" fontId="3" fillId="3" borderId="10" xfId="1" applyFont="1" applyFill="1" applyBorder="1" applyAlignment="1" applyProtection="1">
      <alignment horizontal="center"/>
    </xf>
    <xf numFmtId="44" fontId="3" fillId="3" borderId="7" xfId="1" applyFont="1" applyFill="1" applyBorder="1" applyAlignment="1" applyProtection="1">
      <alignment horizontal="center"/>
    </xf>
    <xf numFmtId="164" fontId="3" fillId="3" borderId="2" xfId="0" applyNumberFormat="1" applyFont="1" applyFill="1" applyBorder="1" applyProtection="1"/>
    <xf numFmtId="164" fontId="3" fillId="3" borderId="8" xfId="0" quotePrefix="1" applyNumberFormat="1" applyFont="1" applyFill="1" applyBorder="1" applyProtection="1"/>
    <xf numFmtId="164" fontId="3" fillId="0" borderId="0" xfId="0" quotePrefix="1" applyNumberFormat="1" applyFont="1" applyFill="1" applyBorder="1" applyProtection="1"/>
    <xf numFmtId="164" fontId="3" fillId="0" borderId="0" xfId="0" applyNumberFormat="1" applyFont="1" applyFill="1" applyBorder="1" applyProtection="1"/>
    <xf numFmtId="44" fontId="3" fillId="0" borderId="0" xfId="1" applyFont="1" applyFill="1" applyBorder="1" applyAlignment="1" applyProtection="1">
      <alignment horizontal="center"/>
    </xf>
    <xf numFmtId="0" fontId="6" fillId="5" borderId="0" xfId="0" applyFont="1" applyFill="1" applyProtection="1"/>
    <xf numFmtId="0" fontId="5" fillId="5" borderId="0" xfId="0" applyFont="1" applyFill="1" applyProtection="1"/>
    <xf numFmtId="0" fontId="5" fillId="0" borderId="0" xfId="0" applyFont="1" applyBorder="1" applyProtection="1"/>
    <xf numFmtId="0" fontId="5" fillId="0" borderId="0" xfId="0" applyFont="1" applyProtection="1"/>
    <xf numFmtId="166" fontId="1" fillId="8" borderId="0" xfId="0" applyNumberFormat="1" applyFont="1" applyFill="1" applyBorder="1" applyAlignment="1" applyProtection="1">
      <alignment horizontal="right"/>
    </xf>
    <xf numFmtId="0" fontId="5" fillId="0" borderId="0" xfId="0" applyFont="1" applyAlignment="1" applyProtection="1">
      <alignment horizontal="right" vertical="top" indent="2"/>
    </xf>
  </cellXfs>
  <cellStyles count="3">
    <cellStyle name="Standard" xfId="0" builtinId="0"/>
    <cellStyle name="Währung" xfId="1" builtinId="4"/>
    <cellStyle name="Währung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zoomScaleNormal="100" workbookViewId="0">
      <selection activeCell="D5" sqref="D5:D6"/>
    </sheetView>
  </sheetViews>
  <sheetFormatPr baseColWidth="10" defaultRowHeight="14.25"/>
  <cols>
    <col min="1" max="1" width="28.5" style="17" customWidth="1"/>
    <col min="2" max="2" width="27.625" style="17" customWidth="1"/>
    <col min="3" max="3" width="10.375" style="17" customWidth="1"/>
    <col min="4" max="4" width="18.375" style="17" customWidth="1"/>
    <col min="5" max="5" width="12.5" style="17" customWidth="1"/>
    <col min="6" max="6" width="21.125" style="17" customWidth="1"/>
    <col min="7" max="7" width="22" style="17" customWidth="1"/>
    <col min="8" max="8" width="14.75" style="17" customWidth="1"/>
    <col min="9" max="9" width="13.25" style="17" customWidth="1"/>
    <col min="10" max="16384" width="11" style="17"/>
  </cols>
  <sheetData>
    <row r="1" spans="1:9" s="10" customFormat="1" ht="18">
      <c r="A1" s="23" t="s">
        <v>21</v>
      </c>
      <c r="B1" s="23"/>
      <c r="C1" s="23"/>
      <c r="D1" s="23"/>
      <c r="E1" s="23"/>
      <c r="F1" s="23"/>
    </row>
    <row r="2" spans="1:9" s="10" customFormat="1" ht="9" customHeight="1" thickBot="1">
      <c r="A2" s="8"/>
      <c r="B2" s="24"/>
    </row>
    <row r="3" spans="1:9" s="10" customFormat="1" ht="18">
      <c r="A3" s="25" t="s">
        <v>0</v>
      </c>
      <c r="B3" s="25" t="s">
        <v>1</v>
      </c>
      <c r="C3" s="26" t="s">
        <v>2</v>
      </c>
      <c r="D3" s="26" t="s">
        <v>3</v>
      </c>
      <c r="E3" s="26" t="s">
        <v>4</v>
      </c>
      <c r="F3" s="25" t="s">
        <v>5</v>
      </c>
      <c r="G3" s="25" t="s">
        <v>6</v>
      </c>
      <c r="H3" s="27"/>
      <c r="I3" s="27"/>
    </row>
    <row r="4" spans="1:9" s="10" customFormat="1" ht="15.75" thickBot="1">
      <c r="A4" s="28" t="s">
        <v>7</v>
      </c>
      <c r="B4" s="28"/>
      <c r="C4" s="29" t="s">
        <v>8</v>
      </c>
      <c r="D4" s="29" t="s">
        <v>9</v>
      </c>
      <c r="E4" s="29" t="s">
        <v>10</v>
      </c>
      <c r="F4" s="28" t="s">
        <v>11</v>
      </c>
      <c r="G4" s="28" t="s">
        <v>12</v>
      </c>
      <c r="H4" s="27"/>
      <c r="I4" s="27"/>
    </row>
    <row r="5" spans="1:9" ht="15.75" customHeight="1">
      <c r="A5" s="30">
        <v>1</v>
      </c>
      <c r="B5" s="31" t="s">
        <v>22</v>
      </c>
      <c r="C5" s="32">
        <v>230</v>
      </c>
      <c r="D5" s="12"/>
      <c r="E5" s="32">
        <v>5</v>
      </c>
      <c r="F5" s="67">
        <f>C5*D5*E5</f>
        <v>0</v>
      </c>
      <c r="G5" s="67">
        <f>F5*5</f>
        <v>0</v>
      </c>
      <c r="H5" s="18"/>
      <c r="I5" s="18"/>
    </row>
    <row r="6" spans="1:9" ht="15.75" thickBot="1">
      <c r="A6" s="33"/>
      <c r="B6" s="34" t="s">
        <v>23</v>
      </c>
      <c r="C6" s="35"/>
      <c r="D6" s="13"/>
      <c r="E6" s="35"/>
      <c r="F6" s="68"/>
      <c r="G6" s="68"/>
      <c r="H6" s="18"/>
      <c r="I6" s="18"/>
    </row>
    <row r="7" spans="1:9" ht="15.75" customHeight="1">
      <c r="A7" s="36">
        <v>2</v>
      </c>
      <c r="B7" s="37" t="s">
        <v>24</v>
      </c>
      <c r="C7" s="32">
        <v>223</v>
      </c>
      <c r="D7" s="12"/>
      <c r="E7" s="32">
        <v>5</v>
      </c>
      <c r="F7" s="67">
        <f>C7*D7*E7</f>
        <v>0</v>
      </c>
      <c r="G7" s="67">
        <f t="shared" ref="G7" si="0">F7*5</f>
        <v>0</v>
      </c>
      <c r="H7" s="18"/>
      <c r="I7" s="18"/>
    </row>
    <row r="8" spans="1:9" ht="15.75" customHeight="1" thickBot="1">
      <c r="A8" s="33"/>
      <c r="B8" s="37" t="s">
        <v>25</v>
      </c>
      <c r="C8" s="35"/>
      <c r="D8" s="13"/>
      <c r="E8" s="35"/>
      <c r="F8" s="68"/>
      <c r="G8" s="68"/>
      <c r="H8" s="18"/>
      <c r="I8" s="18"/>
    </row>
    <row r="9" spans="1:9" ht="15.75" customHeight="1">
      <c r="A9" s="38">
        <v>3</v>
      </c>
      <c r="B9" s="39" t="s">
        <v>26</v>
      </c>
      <c r="C9" s="32">
        <v>523</v>
      </c>
      <c r="D9" s="12"/>
      <c r="E9" s="32">
        <v>5</v>
      </c>
      <c r="F9" s="67">
        <f>C9*D9*E9</f>
        <v>0</v>
      </c>
      <c r="G9" s="67">
        <f t="shared" ref="G9" si="1">F9*5</f>
        <v>0</v>
      </c>
      <c r="H9" s="18"/>
      <c r="I9" s="18"/>
    </row>
    <row r="10" spans="1:9" ht="15.75" customHeight="1" thickBot="1">
      <c r="A10" s="40"/>
      <c r="B10" s="41" t="s">
        <v>27</v>
      </c>
      <c r="C10" s="35"/>
      <c r="D10" s="13"/>
      <c r="E10" s="35"/>
      <c r="F10" s="68"/>
      <c r="G10" s="68"/>
      <c r="H10" s="18"/>
      <c r="I10" s="18"/>
    </row>
    <row r="11" spans="1:9" ht="15.75" customHeight="1">
      <c r="A11" s="36">
        <v>4</v>
      </c>
      <c r="B11" s="42" t="s">
        <v>28</v>
      </c>
      <c r="C11" s="32">
        <v>637</v>
      </c>
      <c r="D11" s="12"/>
      <c r="E11" s="32">
        <v>5</v>
      </c>
      <c r="F11" s="67">
        <f>C11*D11*E11</f>
        <v>0</v>
      </c>
      <c r="G11" s="67">
        <f t="shared" ref="G11" si="2">F11*5</f>
        <v>0</v>
      </c>
      <c r="H11" s="18"/>
      <c r="I11" s="18"/>
    </row>
    <row r="12" spans="1:9" ht="15" customHeight="1" thickBot="1">
      <c r="A12" s="36"/>
      <c r="B12" s="43" t="s">
        <v>29</v>
      </c>
      <c r="C12" s="35"/>
      <c r="D12" s="13"/>
      <c r="E12" s="35"/>
      <c r="F12" s="68"/>
      <c r="G12" s="68"/>
      <c r="H12" s="18"/>
      <c r="I12" s="18"/>
    </row>
    <row r="13" spans="1:9" ht="15.75" customHeight="1">
      <c r="A13" s="30">
        <v>5</v>
      </c>
      <c r="B13" s="39" t="s">
        <v>30</v>
      </c>
      <c r="C13" s="32">
        <v>1271</v>
      </c>
      <c r="D13" s="12"/>
      <c r="E13" s="32">
        <v>5</v>
      </c>
      <c r="F13" s="67">
        <f>C13*D13*E13</f>
        <v>0</v>
      </c>
      <c r="G13" s="67">
        <f t="shared" ref="G13" si="3">F13*5</f>
        <v>0</v>
      </c>
      <c r="H13" s="18"/>
      <c r="I13" s="18"/>
    </row>
    <row r="14" spans="1:9" ht="15.75" customHeight="1" thickBot="1">
      <c r="A14" s="33"/>
      <c r="B14" s="44"/>
      <c r="C14" s="35"/>
      <c r="D14" s="13"/>
      <c r="E14" s="35"/>
      <c r="F14" s="68"/>
      <c r="G14" s="68"/>
      <c r="H14" s="18"/>
      <c r="I14" s="18"/>
    </row>
    <row r="15" spans="1:9" ht="15.75" customHeight="1">
      <c r="A15" s="30">
        <v>6</v>
      </c>
      <c r="B15" s="39" t="s">
        <v>31</v>
      </c>
      <c r="C15" s="32">
        <v>90</v>
      </c>
      <c r="D15" s="12"/>
      <c r="E15" s="32">
        <v>5</v>
      </c>
      <c r="F15" s="67">
        <f>C15*D15*E15</f>
        <v>0</v>
      </c>
      <c r="G15" s="67">
        <f t="shared" ref="G15" si="4">F15*5</f>
        <v>0</v>
      </c>
      <c r="H15" s="18"/>
      <c r="I15" s="18"/>
    </row>
    <row r="16" spans="1:9" ht="15.75" customHeight="1" thickBot="1">
      <c r="A16" s="33"/>
      <c r="B16" s="44" t="s">
        <v>32</v>
      </c>
      <c r="C16" s="35"/>
      <c r="D16" s="13"/>
      <c r="E16" s="35"/>
      <c r="F16" s="68"/>
      <c r="G16" s="68"/>
      <c r="H16" s="18"/>
      <c r="I16" s="18"/>
    </row>
    <row r="17" spans="1:9" ht="15.75" customHeight="1">
      <c r="A17" s="30">
        <v>7</v>
      </c>
      <c r="B17" s="39" t="s">
        <v>35</v>
      </c>
      <c r="C17" s="32">
        <v>248</v>
      </c>
      <c r="D17" s="12"/>
      <c r="E17" s="32">
        <v>5</v>
      </c>
      <c r="F17" s="67">
        <f>C17*D17*E17</f>
        <v>0</v>
      </c>
      <c r="G17" s="67">
        <f t="shared" ref="G17" si="5">F17*5</f>
        <v>0</v>
      </c>
      <c r="H17" s="18"/>
      <c r="I17" s="18"/>
    </row>
    <row r="18" spans="1:9" ht="15.75" customHeight="1" thickBot="1">
      <c r="A18" s="33"/>
      <c r="B18" s="44" t="s">
        <v>33</v>
      </c>
      <c r="C18" s="35"/>
      <c r="D18" s="13"/>
      <c r="E18" s="35"/>
      <c r="F18" s="68"/>
      <c r="G18" s="68"/>
      <c r="H18" s="18"/>
      <c r="I18" s="18"/>
    </row>
    <row r="19" spans="1:9" ht="15.75" customHeight="1">
      <c r="A19" s="30">
        <v>8</v>
      </c>
      <c r="B19" s="39" t="s">
        <v>34</v>
      </c>
      <c r="C19" s="32">
        <v>80</v>
      </c>
      <c r="D19" s="12"/>
      <c r="E19" s="32">
        <v>5</v>
      </c>
      <c r="F19" s="67">
        <f>C19*D19*E19</f>
        <v>0</v>
      </c>
      <c r="G19" s="67">
        <f t="shared" ref="G19" si="6">F19*5</f>
        <v>0</v>
      </c>
      <c r="H19" s="18"/>
      <c r="I19" s="18"/>
    </row>
    <row r="20" spans="1:9" ht="15.75" customHeight="1" thickBot="1">
      <c r="A20" s="36"/>
      <c r="B20" s="45"/>
      <c r="C20" s="35"/>
      <c r="D20" s="13"/>
      <c r="E20" s="35"/>
      <c r="F20" s="68"/>
      <c r="G20" s="68"/>
      <c r="H20" s="18"/>
      <c r="I20" s="18"/>
    </row>
    <row r="21" spans="1:9" ht="15.75" customHeight="1">
      <c r="A21" s="30">
        <v>9</v>
      </c>
      <c r="B21" s="46" t="s">
        <v>40</v>
      </c>
      <c r="C21" s="32">
        <v>96</v>
      </c>
      <c r="D21" s="12"/>
      <c r="E21" s="32">
        <v>5</v>
      </c>
      <c r="F21" s="67">
        <f>C21*D21*E21</f>
        <v>0</v>
      </c>
      <c r="G21" s="67">
        <f t="shared" ref="G21" si="7">F21*5</f>
        <v>0</v>
      </c>
      <c r="H21" s="18"/>
      <c r="I21" s="18"/>
    </row>
    <row r="22" spans="1:9" ht="15.75" customHeight="1" thickBot="1">
      <c r="A22" s="33"/>
      <c r="B22" s="44"/>
      <c r="C22" s="35"/>
      <c r="D22" s="13"/>
      <c r="E22" s="35"/>
      <c r="F22" s="68"/>
      <c r="G22" s="68"/>
      <c r="H22" s="18"/>
      <c r="I22" s="18"/>
    </row>
    <row r="23" spans="1:9" ht="15">
      <c r="A23" s="47"/>
      <c r="B23" s="48"/>
      <c r="C23" s="49"/>
      <c r="D23" s="62" t="s">
        <v>37</v>
      </c>
      <c r="E23" s="62"/>
      <c r="F23" s="69">
        <f>SUM(F5:F22)</f>
        <v>0</v>
      </c>
      <c r="G23" s="70">
        <f>SUM(G5:G22)</f>
        <v>0</v>
      </c>
      <c r="H23" s="18"/>
      <c r="I23" s="18"/>
    </row>
    <row r="24" spans="1:9" ht="15">
      <c r="A24" s="47"/>
      <c r="B24" s="48"/>
      <c r="C24" s="49"/>
      <c r="D24" s="62" t="s">
        <v>13</v>
      </c>
      <c r="E24" s="62"/>
      <c r="F24" s="69">
        <f>F23*0.19</f>
        <v>0</v>
      </c>
      <c r="G24" s="71">
        <f>G23*0.19</f>
        <v>0</v>
      </c>
      <c r="H24" s="18"/>
      <c r="I24" s="18"/>
    </row>
    <row r="25" spans="1:9" ht="15.75" thickBot="1">
      <c r="A25" s="50"/>
      <c r="B25" s="51"/>
      <c r="C25" s="52"/>
      <c r="D25" s="63" t="s">
        <v>14</v>
      </c>
      <c r="E25" s="72"/>
      <c r="F25" s="73">
        <f>F23+F24</f>
        <v>0</v>
      </c>
      <c r="G25" s="74">
        <f>G23+G24</f>
        <v>0</v>
      </c>
      <c r="H25" s="18"/>
      <c r="I25" s="19"/>
    </row>
    <row r="26" spans="1:9" ht="7.5" customHeight="1">
      <c r="A26" s="53"/>
      <c r="B26" s="54"/>
      <c r="C26" s="55"/>
      <c r="D26" s="64"/>
      <c r="E26" s="75"/>
      <c r="F26" s="75"/>
      <c r="G26" s="76"/>
      <c r="H26" s="18"/>
      <c r="I26" s="18"/>
    </row>
    <row r="27" spans="1:9" ht="15">
      <c r="A27" s="56" t="s">
        <v>15</v>
      </c>
      <c r="B27" s="57"/>
      <c r="C27" s="58"/>
      <c r="D27" s="65" t="s">
        <v>16</v>
      </c>
      <c r="E27" s="77" t="s">
        <v>17</v>
      </c>
      <c r="F27" s="78"/>
      <c r="G27" s="79"/>
      <c r="H27" s="18"/>
      <c r="I27" s="18"/>
    </row>
    <row r="28" spans="1:9" ht="15.75" thickBot="1">
      <c r="A28" s="59" t="s">
        <v>18</v>
      </c>
      <c r="B28" s="60"/>
      <c r="C28" s="61"/>
      <c r="D28" s="66" t="s">
        <v>36</v>
      </c>
      <c r="E28" s="80"/>
      <c r="F28" s="80"/>
      <c r="G28" s="81"/>
      <c r="H28" s="18"/>
      <c r="I28" s="18"/>
    </row>
    <row r="29" spans="1:9" ht="15">
      <c r="A29" s="30">
        <v>9</v>
      </c>
      <c r="B29" s="82"/>
      <c r="C29" s="32">
        <f>C5+C7+C9+C11+C13+C19+C21</f>
        <v>3060</v>
      </c>
      <c r="D29" s="14"/>
      <c r="E29" s="87">
        <f>C29*D29</f>
        <v>0</v>
      </c>
      <c r="F29" s="88"/>
      <c r="G29" s="89"/>
      <c r="H29" s="18"/>
      <c r="I29" s="18"/>
    </row>
    <row r="30" spans="1:9" ht="33" customHeight="1" thickBot="1">
      <c r="A30" s="83" t="s">
        <v>41</v>
      </c>
      <c r="B30" s="41" t="s">
        <v>19</v>
      </c>
      <c r="C30" s="35"/>
      <c r="D30" s="15"/>
      <c r="E30" s="90"/>
      <c r="F30" s="91"/>
      <c r="G30" s="92"/>
      <c r="H30" s="18"/>
      <c r="I30" s="18"/>
    </row>
    <row r="31" spans="1:9" ht="15" customHeight="1">
      <c r="A31" s="30">
        <v>10</v>
      </c>
      <c r="B31" s="82"/>
      <c r="C31" s="32">
        <f>C5+C7+C9+C11+C13+C19+C21</f>
        <v>3060</v>
      </c>
      <c r="D31" s="14"/>
      <c r="E31" s="87">
        <f>C31*D31</f>
        <v>0</v>
      </c>
      <c r="F31" s="88"/>
      <c r="G31" s="89"/>
      <c r="H31" s="18"/>
      <c r="I31" s="18"/>
    </row>
    <row r="32" spans="1:9" ht="33" customHeight="1" thickBot="1">
      <c r="A32" s="83" t="s">
        <v>42</v>
      </c>
      <c r="B32" s="41" t="s">
        <v>19</v>
      </c>
      <c r="C32" s="35"/>
      <c r="D32" s="15"/>
      <c r="E32" s="90"/>
      <c r="F32" s="91"/>
      <c r="G32" s="92"/>
      <c r="H32" s="18"/>
      <c r="I32" s="18"/>
    </row>
    <row r="33" spans="1:9" ht="15">
      <c r="A33" s="30">
        <v>11</v>
      </c>
      <c r="B33" s="82"/>
      <c r="C33" s="32">
        <f>SUM(C5:C22)</f>
        <v>3398</v>
      </c>
      <c r="D33" s="14"/>
      <c r="E33" s="87">
        <f>C33*D33</f>
        <v>0</v>
      </c>
      <c r="F33" s="88"/>
      <c r="G33" s="89"/>
      <c r="H33" s="18"/>
      <c r="I33" s="18"/>
    </row>
    <row r="34" spans="1:9" ht="33" customHeight="1" thickBot="1">
      <c r="A34" s="83" t="s">
        <v>43</v>
      </c>
      <c r="B34" s="41" t="s">
        <v>19</v>
      </c>
      <c r="C34" s="35"/>
      <c r="D34" s="16"/>
      <c r="E34" s="90"/>
      <c r="F34" s="91"/>
      <c r="G34" s="92"/>
      <c r="H34" s="18"/>
      <c r="I34" s="18"/>
    </row>
    <row r="35" spans="1:9" ht="15">
      <c r="A35" s="84"/>
      <c r="B35" s="85"/>
      <c r="C35" s="86"/>
      <c r="D35" s="102" t="s">
        <v>38</v>
      </c>
      <c r="E35" s="93"/>
      <c r="F35" s="94">
        <f>SUM(E29:G34)</f>
        <v>0</v>
      </c>
      <c r="G35" s="95"/>
      <c r="H35" s="18"/>
      <c r="I35" s="18"/>
    </row>
    <row r="36" spans="1:9" ht="15">
      <c r="A36" s="84"/>
      <c r="B36" s="85"/>
      <c r="C36" s="86"/>
      <c r="D36" s="62" t="s">
        <v>44</v>
      </c>
      <c r="E36" s="96">
        <v>0.19</v>
      </c>
      <c r="F36" s="97">
        <f>F35*0.19</f>
        <v>0</v>
      </c>
      <c r="G36" s="98"/>
      <c r="H36" s="18"/>
      <c r="I36" s="18"/>
    </row>
    <row r="37" spans="1:9" ht="15.75" thickBot="1">
      <c r="A37" s="84"/>
      <c r="B37" s="85"/>
      <c r="C37" s="86"/>
      <c r="D37" s="103" t="s">
        <v>39</v>
      </c>
      <c r="E37" s="99"/>
      <c r="F37" s="100">
        <f>F35+F36</f>
        <v>0</v>
      </c>
      <c r="G37" s="101"/>
      <c r="H37" s="18"/>
      <c r="I37" s="18"/>
    </row>
    <row r="38" spans="1:9" ht="15">
      <c r="A38" s="84"/>
      <c r="B38" s="85"/>
      <c r="C38" s="86"/>
      <c r="D38" s="1"/>
      <c r="E38" s="1"/>
      <c r="F38" s="2" t="s">
        <v>45</v>
      </c>
      <c r="G38" s="3">
        <f>SUM(G23+F35)</f>
        <v>0</v>
      </c>
      <c r="H38" s="18"/>
      <c r="I38" s="18"/>
    </row>
    <row r="39" spans="1:9" ht="15.75">
      <c r="A39" s="84"/>
      <c r="B39" s="85"/>
      <c r="C39" s="86"/>
      <c r="D39" s="11" t="s">
        <v>46</v>
      </c>
      <c r="E39" s="11"/>
      <c r="F39" s="11"/>
      <c r="G39" s="4">
        <f>SUM(G25+F37)</f>
        <v>0</v>
      </c>
      <c r="H39" s="18"/>
      <c r="I39" s="18"/>
    </row>
    <row r="40" spans="1:9" ht="15">
      <c r="A40" s="84"/>
      <c r="B40" s="85"/>
      <c r="C40" s="86"/>
      <c r="D40" s="104"/>
      <c r="E40" s="105"/>
      <c r="F40" s="106"/>
      <c r="G40" s="106"/>
      <c r="H40" s="18"/>
      <c r="I40" s="18"/>
    </row>
    <row r="41" spans="1:9" ht="18">
      <c r="A41" s="107" t="s">
        <v>20</v>
      </c>
      <c r="B41" s="108"/>
      <c r="C41" s="108"/>
      <c r="D41" s="108"/>
      <c r="E41" s="108"/>
      <c r="F41" s="108"/>
      <c r="G41" s="108"/>
      <c r="H41" s="20"/>
      <c r="I41" s="20"/>
    </row>
    <row r="42" spans="1:9" ht="15.75" customHeight="1">
      <c r="A42" s="109"/>
      <c r="B42" s="110"/>
      <c r="C42" s="110"/>
      <c r="D42" s="110"/>
      <c r="E42" s="110"/>
      <c r="F42" s="110"/>
      <c r="G42" s="110"/>
      <c r="H42" s="20"/>
      <c r="I42" s="20"/>
    </row>
    <row r="43" spans="1:9" ht="15.75" customHeight="1">
      <c r="A43" s="6" t="s">
        <v>48</v>
      </c>
      <c r="B43" s="7"/>
      <c r="C43" s="1"/>
      <c r="D43" s="1"/>
      <c r="E43" s="110"/>
      <c r="F43" s="5" t="s">
        <v>47</v>
      </c>
      <c r="G43" s="111"/>
      <c r="H43" s="20"/>
      <c r="I43" s="20"/>
    </row>
    <row r="44" spans="1:9" ht="15.75" customHeight="1">
      <c r="A44" s="8" t="s">
        <v>49</v>
      </c>
      <c r="B44" s="8"/>
      <c r="C44" s="9"/>
      <c r="D44" s="1"/>
      <c r="E44" s="110"/>
      <c r="F44" s="110"/>
      <c r="G44" s="110"/>
      <c r="H44" s="20"/>
      <c r="I44" s="20"/>
    </row>
    <row r="45" spans="1:9" ht="15">
      <c r="A45" s="8" t="s">
        <v>50</v>
      </c>
      <c r="B45" s="8"/>
      <c r="C45" s="9"/>
      <c r="D45" s="1"/>
      <c r="E45" s="109"/>
      <c r="F45" s="109"/>
      <c r="G45" s="109"/>
      <c r="H45" s="21"/>
      <c r="I45" s="21"/>
    </row>
    <row r="46" spans="1:9" ht="15">
      <c r="A46" s="8" t="s">
        <v>51</v>
      </c>
      <c r="B46" s="8"/>
      <c r="C46" s="8"/>
      <c r="D46" s="7"/>
      <c r="E46" s="109"/>
      <c r="F46" s="109"/>
      <c r="G46" s="109"/>
      <c r="H46" s="21"/>
      <c r="I46" s="21"/>
    </row>
    <row r="47" spans="1:9">
      <c r="A47" s="7"/>
      <c r="B47" s="7"/>
      <c r="C47" s="7"/>
      <c r="D47" s="7"/>
      <c r="E47" s="110"/>
      <c r="F47" s="110"/>
      <c r="G47" s="110"/>
      <c r="H47" s="21"/>
      <c r="I47" s="21"/>
    </row>
    <row r="48" spans="1:9">
      <c r="A48" s="10" t="s">
        <v>52</v>
      </c>
      <c r="B48" s="10"/>
      <c r="C48" s="10"/>
      <c r="D48" s="10"/>
      <c r="E48" s="110"/>
      <c r="F48" s="110"/>
      <c r="G48" s="110"/>
      <c r="H48" s="21"/>
      <c r="I48" s="21"/>
    </row>
    <row r="49" spans="1:9">
      <c r="A49" s="10" t="s">
        <v>53</v>
      </c>
      <c r="B49" s="10"/>
      <c r="C49" s="10"/>
      <c r="D49" s="10"/>
      <c r="E49" s="10"/>
      <c r="F49" s="10"/>
      <c r="G49" s="10"/>
      <c r="H49" s="22"/>
      <c r="I49" s="22"/>
    </row>
    <row r="50" spans="1:9">
      <c r="A50" s="10"/>
      <c r="B50" s="10"/>
      <c r="C50" s="10"/>
      <c r="D50" s="10"/>
      <c r="E50" s="10"/>
      <c r="F50" s="10"/>
      <c r="G50" s="10"/>
    </row>
    <row r="51" spans="1:9">
      <c r="A51" s="10"/>
      <c r="B51" s="10"/>
      <c r="C51" s="10"/>
      <c r="D51" s="10"/>
      <c r="E51" s="10"/>
      <c r="F51" s="10"/>
      <c r="G51" s="10"/>
    </row>
    <row r="52" spans="1:9">
      <c r="A52" s="10"/>
      <c r="B52" s="10"/>
      <c r="C52" s="10"/>
      <c r="D52" s="10"/>
      <c r="E52" s="10"/>
      <c r="F52" s="10"/>
      <c r="G52" s="112"/>
    </row>
    <row r="53" spans="1:9">
      <c r="A53" s="10"/>
      <c r="B53" s="10"/>
      <c r="C53" s="10"/>
      <c r="D53" s="10"/>
      <c r="E53" s="10"/>
      <c r="F53" s="10"/>
      <c r="G53" s="10"/>
    </row>
    <row r="54" spans="1:9">
      <c r="A54" s="10"/>
      <c r="B54" s="10"/>
      <c r="C54" s="10"/>
      <c r="D54" s="10"/>
      <c r="E54" s="10"/>
      <c r="F54" s="10"/>
      <c r="G54" s="10"/>
    </row>
  </sheetData>
  <sheetProtection algorithmName="SHA-512" hashValue="jwDJ+jGFAYTBGjMaIUDqo2Es6nulzxJHGI9Gt+gdeE1/9ynGKNhfmlBDZVNhbuxKIgCQimfGr4Yzx8JDUIa5ag==" saltValue="Q10EGnLKfeh77tTHfR0QbA==" spinCount="100000" sheet="1" objects="1" scenarios="1"/>
  <protectedRanges>
    <protectedRange sqref="D29:D34 D5:D22" name="Bereich1"/>
  </protectedRanges>
  <mergeCells count="60">
    <mergeCell ref="C9:C10"/>
    <mergeCell ref="D9:D10"/>
    <mergeCell ref="E9:E10"/>
    <mergeCell ref="C21:C22"/>
    <mergeCell ref="E21:E22"/>
    <mergeCell ref="D21:D22"/>
    <mergeCell ref="C19:C20"/>
    <mergeCell ref="D19:D20"/>
    <mergeCell ref="E19:E20"/>
    <mergeCell ref="C11:C12"/>
    <mergeCell ref="D11:D12"/>
    <mergeCell ref="E11:E12"/>
    <mergeCell ref="F11:F12"/>
    <mergeCell ref="G11:G12"/>
    <mergeCell ref="C7:C8"/>
    <mergeCell ref="D7:D8"/>
    <mergeCell ref="E7:E8"/>
    <mergeCell ref="F7:F8"/>
    <mergeCell ref="G7:G8"/>
    <mergeCell ref="C5:C6"/>
    <mergeCell ref="D5:D6"/>
    <mergeCell ref="E5:E6"/>
    <mergeCell ref="F5:F6"/>
    <mergeCell ref="G5:G6"/>
    <mergeCell ref="F9:F10"/>
    <mergeCell ref="G13:G14"/>
    <mergeCell ref="G15:G16"/>
    <mergeCell ref="G17:G18"/>
    <mergeCell ref="F21:F22"/>
    <mergeCell ref="G21:G22"/>
    <mergeCell ref="F19:F20"/>
    <mergeCell ref="G19:G20"/>
    <mergeCell ref="G9:G10"/>
    <mergeCell ref="C33:C34"/>
    <mergeCell ref="D33:D34"/>
    <mergeCell ref="E33:G34"/>
    <mergeCell ref="F35:G35"/>
    <mergeCell ref="F36:G36"/>
    <mergeCell ref="C29:C30"/>
    <mergeCell ref="D29:D30"/>
    <mergeCell ref="E29:G30"/>
    <mergeCell ref="C31:C32"/>
    <mergeCell ref="D31:D32"/>
    <mergeCell ref="E31:G32"/>
    <mergeCell ref="D39:F39"/>
    <mergeCell ref="A23:C25"/>
    <mergeCell ref="D13:D14"/>
    <mergeCell ref="C13:C14"/>
    <mergeCell ref="E13:E14"/>
    <mergeCell ref="F13:F14"/>
    <mergeCell ref="C15:C16"/>
    <mergeCell ref="D15:D16"/>
    <mergeCell ref="E15:E16"/>
    <mergeCell ref="F15:F16"/>
    <mergeCell ref="C17:C18"/>
    <mergeCell ref="D17:D18"/>
    <mergeCell ref="E17:E18"/>
    <mergeCell ref="F17:F18"/>
    <mergeCell ref="F37:G37"/>
    <mergeCell ref="E27:G27"/>
  </mergeCells>
  <pageMargins left="0.59055118110236227" right="0.59055118110236227" top="0.59055118110236227" bottom="0.59055118110236227" header="0.31496062992125984" footer="0.19685039370078741"/>
  <pageSetup paperSize="9" scale="77" fitToWidth="0" orientation="landscape" copies="2" r:id="rId1"/>
  <headerFooter alignWithMargins="0">
    <oddHeader>&amp;RLos  4 - Anlage Preisblatt</oddHead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Preisblatt Los 4</vt:lpstr>
      <vt:lpstr>Brutto</vt:lpstr>
      <vt:lpstr>Nachlass</vt:lpstr>
      <vt:lpstr>Netto</vt:lpstr>
      <vt:lpstr>Ust</vt:lpstr>
    </vt:vector>
  </TitlesOfParts>
  <Company>LRA Sächsische Schweiz Osterzgebirge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Mehnert, Frank</dc:creator>
  <cp:lastModifiedBy>Baake, Cindy</cp:lastModifiedBy>
  <cp:lastPrinted>2022-03-18T11:27:22Z</cp:lastPrinted>
  <dcterms:created xsi:type="dcterms:W3CDTF">2022-03-09T13:53:33Z</dcterms:created>
  <dcterms:modified xsi:type="dcterms:W3CDTF">2026-02-26T07:19:52Z</dcterms:modified>
</cp:coreProperties>
</file>